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  <sheet state="visible" name="ZE100" sheetId="3" r:id="rId6"/>
    <sheet state="visible" name="ZE150" sheetId="4" r:id="rId7"/>
    <sheet state="visible" name="ZLIQD" sheetId="5" r:id="rId8"/>
    <sheet state="visible" name="ZGOLD" sheetId="6" r:id="rId9"/>
  </sheets>
  <definedNames/>
  <calcPr/>
  <extLst>
    <ext uri="GoogleSheetsCustomDataVersion2">
      <go:sheetsCustomData xmlns:go="http://customooxmlschemas.google.com/" r:id="rId10" roundtripDataChecksum="jKLmz0QbQrvnAGqOEqDwVJTHdW7ig8k7eUFxrqewf8Y="/>
    </ext>
  </extLst>
</workbook>
</file>

<file path=xl/sharedStrings.xml><?xml version="1.0" encoding="utf-8"?>
<sst xmlns="http://schemas.openxmlformats.org/spreadsheetml/2006/main" count="179" uniqueCount="52">
  <si>
    <t>326</t>
  </si>
  <si>
    <t>Exposure as on September 30 2024</t>
  </si>
  <si>
    <t>Zerodha Nifty LargeMidcap 250 Index Fund</t>
  </si>
  <si>
    <t>Exposure to top 7 issuers</t>
  </si>
  <si>
    <t>Issuer Name</t>
  </si>
  <si>
    <t>% of AUM</t>
  </si>
  <si>
    <t>HDFC Bank Limited</t>
  </si>
  <si>
    <t>Reliance Industries Limited</t>
  </si>
  <si>
    <t>ICICI Bank Limited</t>
  </si>
  <si>
    <t>Infosys Limited</t>
  </si>
  <si>
    <t>ITC Limited</t>
  </si>
  <si>
    <t>Bharti Airtel Limited</t>
  </si>
  <si>
    <t>Tata Consultancy Services Limited</t>
  </si>
  <si>
    <t>Grand Total</t>
  </si>
  <si>
    <t>Exposure to top 7 groups^</t>
  </si>
  <si>
    <t>Management Group</t>
  </si>
  <si>
    <t>Ratan Tata Group</t>
  </si>
  <si>
    <t>Mukesh Ambani Group</t>
  </si>
  <si>
    <t>Icici Bank Limited</t>
  </si>
  <si>
    <t>State Bank Of India</t>
  </si>
  <si>
    <t>Larsen And Toubro Limited</t>
  </si>
  <si>
    <t>^Management Group classfication as recommended by AMFI and wherever not available, internal classification has been used.</t>
  </si>
  <si>
    <t>Exposure to top 4 sectors^</t>
  </si>
  <si>
    <t>Sector</t>
  </si>
  <si>
    <t>Banks</t>
  </si>
  <si>
    <t>IT - Software</t>
  </si>
  <si>
    <t>Finance</t>
  </si>
  <si>
    <t>Pharmaceuticals &amp; Biotechnology</t>
  </si>
  <si>
    <t>^Industry classification as recommended by AMFI and wherever not available, internal classification has been used.</t>
  </si>
  <si>
    <t>Exposure as on September 30, 2024</t>
  </si>
  <si>
    <t>Zerodha ELSS Tax Saver Nifty LargeMidcap 250 Index Fund</t>
  </si>
  <si>
    <t>Zerodha Nifty 100 ETF</t>
  </si>
  <si>
    <t>Petroleum Products</t>
  </si>
  <si>
    <t>Automobiles</t>
  </si>
  <si>
    <t>Zerodha Nifty Midcap 150 ETF</t>
  </si>
  <si>
    <t>Suzlon Energy Limited</t>
  </si>
  <si>
    <t>Max Healthcare Institute Limited</t>
  </si>
  <si>
    <t>The Indian Hotels Company Limited</t>
  </si>
  <si>
    <t>Persistent Systems Limited</t>
  </si>
  <si>
    <t>Lupin Limited</t>
  </si>
  <si>
    <t>Dixon Technologies (India) Limited</t>
  </si>
  <si>
    <t>Cummins India Limited</t>
  </si>
  <si>
    <t>Sunil Bharti Mittal</t>
  </si>
  <si>
    <t>Auto Components</t>
  </si>
  <si>
    <t>Industrial Products</t>
  </si>
  <si>
    <t>Zerodha Nifty 1D Rate Liquid ETF</t>
  </si>
  <si>
    <t>TREPS AND CASH &amp; CASH EQUIVALENTS</t>
  </si>
  <si>
    <t>Exposure to top 7 groups</t>
  </si>
  <si>
    <t>Exposure to top 4 sectors</t>
  </si>
  <si>
    <t>Zerodha Gold ETF</t>
  </si>
  <si>
    <t>GOLD</t>
  </si>
  <si>
    <t xml:space="preserve">GOLD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</si>
</sst>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0.00\%;\-0.00\%;0.00\%"/>
    <numFmt numFmtId="166" formatCode="#,##0.00%"/>
    <numFmt numFmtId="167" formatCode="0.000000%"/>
  </numFmts>
  <fonts count="15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sz val="9.0"/>
      <color rgb="FF000000"/>
      <name val="Arial"/>
    </font>
    <font>
      <color theme="1"/>
      <name val="Aptos narrow"/>
    </font>
    <font>
      <i/>
      <sz val="11.0"/>
      <color theme="1"/>
      <name val="Source Sans Pro"/>
    </font>
    <font>
      <b/>
      <sz val="13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color theme="1"/>
      <name val="Aptos narrow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readingOrder="0"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3" fontId="7" numFmtId="49" xfId="0" applyAlignment="1" applyBorder="1" applyFill="1" applyFont="1" applyNumberFormat="1">
      <alignment horizontal="left"/>
    </xf>
    <xf borderId="1" fillId="3" fontId="7" numFmtId="165" xfId="0" applyAlignment="1" applyBorder="1" applyFont="1" applyNumberFormat="1">
      <alignment horizontal="right"/>
    </xf>
    <xf borderId="0" fillId="0" fontId="8" numFmtId="10" xfId="0" applyFont="1" applyNumberFormat="1"/>
    <xf borderId="0" fillId="0" fontId="8" numFmtId="49" xfId="0" applyFont="1" applyNumberFormat="1"/>
    <xf borderId="0" fillId="0" fontId="8" numFmtId="165" xfId="0" applyFont="1" applyNumberFormat="1"/>
    <xf borderId="1" fillId="4" fontId="6" numFmtId="0" xfId="0" applyAlignment="1" applyBorder="1" applyFill="1" applyFont="1">
      <alignment vertical="top"/>
    </xf>
    <xf borderId="1" fillId="4" fontId="6" numFmtId="165" xfId="0" applyAlignment="1" applyBorder="1" applyFont="1" applyNumberFormat="1">
      <alignment vertical="top"/>
    </xf>
    <xf borderId="0" fillId="0" fontId="1" numFmtId="165" xfId="0" applyAlignment="1" applyFont="1" applyNumberFormat="1">
      <alignment vertical="top"/>
    </xf>
    <xf borderId="0" fillId="0" fontId="9" numFmtId="0" xfId="0" applyAlignment="1" applyFont="1">
      <alignment vertical="top"/>
    </xf>
    <xf borderId="0" fillId="0" fontId="9" numFmtId="164" xfId="0" applyAlignment="1" applyFont="1" applyNumberFormat="1">
      <alignment vertical="top"/>
    </xf>
    <xf borderId="0" fillId="0" fontId="10" numFmtId="0" xfId="0" applyAlignment="1" applyFont="1">
      <alignment vertical="top"/>
    </xf>
    <xf borderId="0" fillId="0" fontId="11" numFmtId="0" xfId="0" applyFont="1"/>
    <xf borderId="1" fillId="0" fontId="4" numFmtId="0" xfId="0" applyAlignment="1" applyBorder="1" applyFont="1">
      <alignment readingOrder="0" vertical="top"/>
    </xf>
    <xf borderId="1" fillId="0" fontId="4" numFmtId="10" xfId="0" applyAlignment="1" applyBorder="1" applyFont="1" applyNumberFormat="1">
      <alignment readingOrder="0" vertical="top"/>
    </xf>
    <xf borderId="0" fillId="0" fontId="12" numFmtId="49" xfId="0" applyAlignment="1" applyFont="1" applyNumberFormat="1">
      <alignment vertical="bottom"/>
    </xf>
    <xf borderId="0" fillId="0" fontId="13" numFmtId="0" xfId="0" applyAlignment="1" applyFont="1">
      <alignment shrinkToFit="0" vertical="bottom" wrapText="0"/>
    </xf>
    <xf borderId="0" fillId="0" fontId="13" numFmtId="166" xfId="0" applyAlignment="1" applyFont="1" applyNumberFormat="1">
      <alignment horizontal="right" shrinkToFit="0" vertical="bottom" wrapText="0"/>
    </xf>
    <xf borderId="0" fillId="0" fontId="4" numFmtId="0" xfId="0" applyAlignment="1" applyFont="1">
      <alignment vertical="top"/>
    </xf>
    <xf borderId="1" fillId="5" fontId="4" numFmtId="0" xfId="0" applyAlignment="1" applyBorder="1" applyFill="1" applyFont="1">
      <alignment readingOrder="0" vertical="top"/>
    </xf>
    <xf borderId="1" fillId="0" fontId="4" numFmtId="49" xfId="0" applyAlignment="1" applyBorder="1" applyFont="1" applyNumberFormat="1">
      <alignment readingOrder="0" vertical="top"/>
    </xf>
    <xf borderId="0" fillId="0" fontId="13" numFmtId="49" xfId="0" applyAlignment="1" applyFont="1" applyNumberFormat="1">
      <alignment shrinkToFit="0" vertical="bottom" wrapText="0"/>
    </xf>
    <xf borderId="1" fillId="4" fontId="6" numFmtId="10" xfId="0" applyAlignment="1" applyBorder="1" applyFont="1" applyNumberFormat="1">
      <alignment vertical="top"/>
    </xf>
    <xf borderId="0" fillId="0" fontId="1" numFmtId="167" xfId="0" applyAlignment="1" applyFont="1" applyNumberFormat="1">
      <alignment vertical="top"/>
    </xf>
    <xf borderId="1" fillId="0" fontId="4" numFmtId="49" xfId="0" applyAlignment="1" applyBorder="1" applyFont="1" applyNumberFormat="1">
      <alignment vertical="top"/>
    </xf>
    <xf borderId="1" fillId="4" fontId="6" numFmtId="10" xfId="0" applyAlignment="1" applyBorder="1" applyFont="1" applyNumberFormat="1">
      <alignment readingOrder="0" vertical="top"/>
    </xf>
    <xf borderId="0" fillId="0" fontId="8" numFmtId="0" xfId="0" applyFont="1"/>
    <xf borderId="0" fillId="0" fontId="13" numFmtId="9" xfId="0" applyAlignment="1" applyFont="1" applyNumberFormat="1">
      <alignment horizontal="right" shrinkToFit="0" vertical="bottom" wrapText="0"/>
    </xf>
    <xf borderId="0" fillId="0" fontId="1" numFmtId="10" xfId="0" applyAlignment="1" applyFont="1" applyNumberFormat="1">
      <alignment vertical="top"/>
    </xf>
    <xf borderId="0" fillId="0" fontId="14" numFmtId="0" xfId="0" applyFont="1"/>
    <xf borderId="0" fillId="0" fontId="14" numFmtId="164" xfId="0" applyFont="1" applyNumberFormat="1"/>
    <xf borderId="0" fillId="0" fontId="14" numFmtId="165" xfId="0" applyFont="1" applyNumberFormat="1"/>
    <xf borderId="0" fillId="0" fontId="13" numFmtId="10" xfId="0" applyAlignment="1" applyFont="1" applyNumberFormat="1">
      <alignment horizontal="right" shrinkToFit="0" vertical="bottom" wrapText="0"/>
    </xf>
    <xf borderId="0" fillId="0" fontId="8" numFmtId="164" xfId="0" applyFont="1" applyNumberFormat="1"/>
    <xf borderId="1" fillId="0" fontId="4" numFmtId="0" xfId="0" applyAlignment="1" applyBorder="1" applyFont="1">
      <alignment horizontal="left" vertical="top"/>
    </xf>
    <xf borderId="1" fillId="0" fontId="4" numFmtId="10" xfId="0" applyAlignment="1" applyBorder="1" applyFont="1" applyNumberFormat="1">
      <alignment vertical="top"/>
    </xf>
    <xf borderId="0" fillId="0" fontId="1" numFmtId="10" xfId="0" applyFont="1" applyNumberFormat="1"/>
    <xf borderId="1" fillId="5" fontId="4" numFmtId="166" xfId="0" applyAlignment="1" applyBorder="1" applyFont="1" applyNumberFormat="1">
      <alignment vertical="top"/>
    </xf>
    <xf borderId="0" fillId="0" fontId="8" numFmtId="166" xfId="0" applyFont="1" applyNumberFormat="1"/>
    <xf borderId="1" fillId="4" fontId="6" numFmtId="9" xfId="0" applyAlignment="1" applyBorder="1" applyFont="1" applyNumberForma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11.13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4.61747479821315</v>
      </c>
      <c r="C9" s="14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3.51941119154367</v>
      </c>
      <c r="C10" s="14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3.15198079074087</v>
      </c>
      <c r="C11" s="14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2.3723820967368</v>
      </c>
      <c r="C12" s="14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1.69393632126339</v>
      </c>
      <c r="C13" s="14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1.610385651225</v>
      </c>
      <c r="C14" s="14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1.53327613176753</v>
      </c>
      <c r="C15" s="14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18.49884698149041</v>
      </c>
      <c r="C16" s="19"/>
      <c r="D16" s="8"/>
      <c r="E16" s="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22" t="s">
        <v>14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15</v>
      </c>
      <c r="B22" s="11" t="s">
        <v>5</v>
      </c>
      <c r="C22" s="1"/>
      <c r="D22" s="23"/>
      <c r="E22" s="2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6</v>
      </c>
      <c r="B23" s="25">
        <v>0.0551</v>
      </c>
      <c r="C23" s="26"/>
      <c r="D23" s="27"/>
      <c r="E23" s="28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16</v>
      </c>
      <c r="B24" s="25">
        <v>0.0461</v>
      </c>
      <c r="C24" s="26"/>
      <c r="D24" s="27"/>
      <c r="E24" s="28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17</v>
      </c>
      <c r="B25" s="25">
        <v>0.0392</v>
      </c>
      <c r="C25" s="26"/>
      <c r="D25" s="27"/>
      <c r="E25" s="28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0" t="s">
        <v>18</v>
      </c>
      <c r="B26" s="25">
        <v>0.0315</v>
      </c>
      <c r="C26" s="26"/>
      <c r="D26" s="27"/>
      <c r="E26" s="28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9</v>
      </c>
      <c r="B27" s="25">
        <v>0.0237</v>
      </c>
      <c r="C27" s="26"/>
      <c r="D27" s="27"/>
      <c r="E27" s="28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19</v>
      </c>
      <c r="B28" s="25">
        <v>0.02</v>
      </c>
      <c r="C28" s="26"/>
      <c r="D28" s="27"/>
      <c r="E28" s="28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31" t="s">
        <v>20</v>
      </c>
      <c r="B29" s="25">
        <v>0.0173</v>
      </c>
      <c r="C29" s="26"/>
      <c r="D29" s="32"/>
      <c r="E29" s="28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7" t="s">
        <v>13</v>
      </c>
      <c r="B30" s="33">
        <v>0.23290000000000002</v>
      </c>
      <c r="C30" s="1"/>
      <c r="D30" s="34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9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6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0" t="s">
        <v>23</v>
      </c>
      <c r="B36" s="11" t="s">
        <v>5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24</v>
      </c>
      <c r="B37" s="25">
        <v>0.1511</v>
      </c>
      <c r="C37" s="19"/>
      <c r="E37" s="19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25</v>
      </c>
      <c r="B38" s="25">
        <v>0.0851</v>
      </c>
      <c r="C38" s="19"/>
      <c r="E38" s="19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26</v>
      </c>
      <c r="B39" s="25">
        <v>0.059</v>
      </c>
      <c r="C39" s="19"/>
      <c r="E39" s="19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35" t="s">
        <v>27</v>
      </c>
      <c r="B40" s="25">
        <v>0.0521</v>
      </c>
      <c r="C40" s="19"/>
      <c r="E40" s="19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7" t="s">
        <v>13</v>
      </c>
      <c r="B41" s="36">
        <v>0.3473</v>
      </c>
      <c r="C41" s="19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20" t="s">
        <v>28</v>
      </c>
      <c r="B42" s="21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C37:D37"/>
    <mergeCell ref="E37:F37"/>
    <mergeCell ref="C38:D38"/>
    <mergeCell ref="E38:F38"/>
    <mergeCell ref="C39:D39"/>
    <mergeCell ref="E39:F39"/>
    <mergeCell ref="C40:D40"/>
    <mergeCell ref="E40:F40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29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30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4.61105381328891</v>
      </c>
      <c r="C9" s="1"/>
      <c r="D9" s="15"/>
      <c r="E9" s="16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3.5144329467438</v>
      </c>
      <c r="C10" s="1"/>
      <c r="D10" s="15"/>
      <c r="E10" s="16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3.14759088340474</v>
      </c>
      <c r="C11" s="1"/>
      <c r="D11" s="15"/>
      <c r="E11" s="16"/>
      <c r="F11" s="1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2.36914860493477</v>
      </c>
      <c r="C12" s="1"/>
      <c r="D12" s="15"/>
      <c r="E12" s="16"/>
      <c r="F12" s="1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1.69156844690862</v>
      </c>
      <c r="C13" s="1"/>
      <c r="D13" s="15"/>
      <c r="E13" s="16"/>
      <c r="F13" s="1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1.60814021039153</v>
      </c>
      <c r="C14" s="1"/>
      <c r="D14" s="15"/>
      <c r="E14" s="16"/>
      <c r="F14" s="1"/>
      <c r="G14" s="20"/>
      <c r="H14" s="2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1.53095869100216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36">
        <v>0.1847</v>
      </c>
      <c r="C16" s="1"/>
      <c r="D16" s="16"/>
      <c r="E16" s="3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9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0.055</v>
      </c>
      <c r="C22" s="1"/>
      <c r="D22" s="27"/>
      <c r="E22" s="38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16</v>
      </c>
      <c r="B23" s="25">
        <v>0.046</v>
      </c>
      <c r="C23" s="1"/>
      <c r="D23" s="27"/>
      <c r="E23" s="38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17</v>
      </c>
      <c r="B24" s="25">
        <v>0.0392</v>
      </c>
      <c r="C24" s="1"/>
      <c r="D24" s="27"/>
      <c r="E24" s="38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18</v>
      </c>
      <c r="B25" s="25">
        <v>0.0315</v>
      </c>
      <c r="C25" s="1"/>
      <c r="D25" s="27"/>
      <c r="E25" s="38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9</v>
      </c>
      <c r="B26" s="25">
        <v>0.0237</v>
      </c>
      <c r="C26" s="1"/>
      <c r="D26" s="27"/>
      <c r="E26" s="38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0.0199</v>
      </c>
      <c r="C27" s="1"/>
      <c r="D27" s="27"/>
      <c r="E27" s="38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20</v>
      </c>
      <c r="B28" s="25">
        <v>0.0173</v>
      </c>
      <c r="C28" s="1"/>
      <c r="D28" s="27"/>
      <c r="E28" s="38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v>0.2326</v>
      </c>
      <c r="C29" s="1"/>
      <c r="D29" s="39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0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9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0" t="s">
        <v>23</v>
      </c>
      <c r="B34" s="11" t="s">
        <v>5</v>
      </c>
      <c r="C34" s="1"/>
      <c r="D34" s="40"/>
      <c r="E34" s="41"/>
      <c r="F34" s="37"/>
      <c r="G34" s="37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35" t="s">
        <v>24</v>
      </c>
      <c r="B35" s="25">
        <v>0.1507</v>
      </c>
      <c r="C35" s="1"/>
      <c r="D35" s="42"/>
      <c r="E35" s="42"/>
      <c r="F35" s="16"/>
      <c r="G35" s="37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25</v>
      </c>
      <c r="B36" s="25">
        <v>0.0849</v>
      </c>
      <c r="C36" s="1"/>
      <c r="D36" s="42"/>
      <c r="E36" s="42"/>
      <c r="F36" s="16"/>
      <c r="G36" s="37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26</v>
      </c>
      <c r="B37" s="25">
        <v>0.0587</v>
      </c>
      <c r="C37" s="1"/>
      <c r="D37" s="42"/>
      <c r="E37" s="42"/>
      <c r="F37" s="16"/>
      <c r="G37" s="37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27</v>
      </c>
      <c r="B38" s="25">
        <v>0.0519</v>
      </c>
      <c r="C38" s="1"/>
      <c r="D38" s="42"/>
      <c r="E38" s="42"/>
      <c r="F38" s="16"/>
      <c r="G38" s="37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7" t="s">
        <v>13</v>
      </c>
      <c r="B39" s="36">
        <v>0.3462</v>
      </c>
      <c r="C39" s="1"/>
      <c r="D39" s="37"/>
      <c r="E39" s="14"/>
      <c r="F39" s="37"/>
      <c r="G39" s="37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0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29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31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9.20736788089102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7.01753766635123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6.28534161259918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4.73054728295509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3.37788987993562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3.21021998399232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3.0569796372004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36">
        <v>0.3689</v>
      </c>
      <c r="C16" s="19"/>
      <c r="D16" s="37"/>
      <c r="E16" s="3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22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0.0975</v>
      </c>
      <c r="C22" s="1"/>
      <c r="D22" s="27"/>
      <c r="E22" s="4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17</v>
      </c>
      <c r="B23" s="25">
        <v>0.0782</v>
      </c>
      <c r="C23" s="1"/>
      <c r="D23" s="27"/>
      <c r="E23" s="43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16</v>
      </c>
      <c r="B24" s="25">
        <v>0.066</v>
      </c>
      <c r="C24" s="1"/>
      <c r="D24" s="27"/>
      <c r="E24" s="43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18</v>
      </c>
      <c r="B25" s="25">
        <v>0.0629</v>
      </c>
      <c r="C25" s="1"/>
      <c r="D25" s="27"/>
      <c r="E25" s="43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9</v>
      </c>
      <c r="B26" s="25">
        <v>0.0473</v>
      </c>
      <c r="C26" s="1"/>
      <c r="D26" s="27"/>
      <c r="E26" s="43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10</v>
      </c>
      <c r="B27" s="25">
        <v>0.0338</v>
      </c>
      <c r="C27" s="1"/>
      <c r="D27" s="27"/>
      <c r="E27" s="43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11</v>
      </c>
      <c r="B28" s="25">
        <v>0.0321</v>
      </c>
      <c r="C28" s="1"/>
      <c r="D28" s="27"/>
      <c r="E28" s="43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v>0.41780000000000006</v>
      </c>
      <c r="C29" s="1"/>
      <c r="D29" s="34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1"/>
      <c r="D35" s="37"/>
      <c r="E35" s="44"/>
      <c r="F35" s="37"/>
      <c r="G35" s="37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24</v>
      </c>
      <c r="B36" s="25">
        <v>0.2362</v>
      </c>
      <c r="C36" s="1"/>
      <c r="D36" s="42"/>
      <c r="E36" s="42"/>
      <c r="F36" s="16"/>
      <c r="G36" s="37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25</v>
      </c>
      <c r="B37" s="25">
        <v>0.1075</v>
      </c>
      <c r="C37" s="1"/>
      <c r="D37" s="42"/>
      <c r="E37" s="42"/>
      <c r="F37" s="16"/>
      <c r="G37" s="37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32</v>
      </c>
      <c r="B38" s="25">
        <v>0.0799</v>
      </c>
      <c r="C38" s="1"/>
      <c r="D38" s="42"/>
      <c r="E38" s="42"/>
      <c r="F38" s="16"/>
      <c r="G38" s="37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33</v>
      </c>
      <c r="B39" s="25">
        <v>0.0702</v>
      </c>
      <c r="C39" s="1"/>
      <c r="D39" s="42"/>
      <c r="E39" s="42"/>
      <c r="F39" s="16"/>
      <c r="G39" s="37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36">
        <v>0.4938</v>
      </c>
      <c r="C40" s="19"/>
      <c r="D40" s="37"/>
      <c r="E40" s="44"/>
      <c r="F40" s="37"/>
      <c r="G40" s="37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29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35</v>
      </c>
      <c r="B9" s="13">
        <v>2.67932712652214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36</v>
      </c>
      <c r="B10" s="13">
        <v>2.06698888721103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37</v>
      </c>
      <c r="B11" s="13">
        <v>1.69487861329963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38</v>
      </c>
      <c r="B12" s="13">
        <v>1.63104144081443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39</v>
      </c>
      <c r="B13" s="13">
        <v>1.49054125247382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40</v>
      </c>
      <c r="B14" s="13">
        <v>1.47187424782336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41</v>
      </c>
      <c r="B15" s="13">
        <v>1.45499012998174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36">
        <v>0.1249</v>
      </c>
      <c r="C16" s="1"/>
      <c r="D16" s="16"/>
      <c r="E16" s="3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22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35</v>
      </c>
      <c r="B22" s="25">
        <v>0.0268</v>
      </c>
      <c r="C22" s="1"/>
      <c r="D22" s="27"/>
      <c r="E22" s="4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16</v>
      </c>
      <c r="B23" s="25">
        <v>0.0258</v>
      </c>
      <c r="C23" s="1"/>
      <c r="D23" s="27"/>
      <c r="E23" s="43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36</v>
      </c>
      <c r="B24" s="25">
        <v>0.0207</v>
      </c>
      <c r="C24" s="1"/>
      <c r="D24" s="27"/>
      <c r="E24" s="43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19</v>
      </c>
      <c r="B25" s="25">
        <v>0.0185</v>
      </c>
      <c r="C25" s="1"/>
      <c r="D25" s="27"/>
      <c r="E25" s="43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37</v>
      </c>
      <c r="B26" s="25">
        <v>0.0169</v>
      </c>
      <c r="C26" s="1"/>
      <c r="D26" s="27"/>
      <c r="E26" s="43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38</v>
      </c>
      <c r="B27" s="25">
        <v>0.0163</v>
      </c>
      <c r="C27" s="1"/>
      <c r="D27" s="27"/>
      <c r="E27" s="43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42</v>
      </c>
      <c r="B28" s="25">
        <v>0.0161</v>
      </c>
      <c r="C28" s="1"/>
      <c r="D28" s="27"/>
      <c r="E28" s="43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v>0.1411</v>
      </c>
      <c r="C29" s="1"/>
      <c r="D29" s="34"/>
      <c r="E29" s="2"/>
      <c r="F29" s="2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43</v>
      </c>
      <c r="B36" s="25">
        <v>0.082</v>
      </c>
      <c r="C36" s="1"/>
      <c r="D36" s="42"/>
      <c r="E36" s="42"/>
      <c r="F36" s="16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44</v>
      </c>
      <c r="B37" s="25">
        <v>0.0752</v>
      </c>
      <c r="C37" s="1"/>
      <c r="D37" s="42"/>
      <c r="E37" s="42"/>
      <c r="F37" s="16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27</v>
      </c>
      <c r="B38" s="25">
        <v>0.0676</v>
      </c>
      <c r="C38" s="1"/>
      <c r="D38" s="42"/>
      <c r="E38" s="42"/>
      <c r="F38" s="16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24</v>
      </c>
      <c r="B39" s="25">
        <v>0.0644</v>
      </c>
      <c r="C39" s="1"/>
      <c r="D39" s="42"/>
      <c r="E39" s="42"/>
      <c r="F39" s="16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36">
        <v>0.2892</v>
      </c>
      <c r="C40" s="19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29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45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45" t="s">
        <v>46</v>
      </c>
      <c r="B9" s="46">
        <v>1.0</v>
      </c>
      <c r="C9" s="1"/>
      <c r="D9" s="8"/>
      <c r="E9" s="47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7" t="s">
        <v>13</v>
      </c>
      <c r="B10" s="33">
        <f>SUM($B$8:B9)</f>
        <v>1</v>
      </c>
      <c r="C10" s="1"/>
      <c r="D10" s="8"/>
      <c r="E10" s="8"/>
      <c r="F10" s="1"/>
      <c r="G10" s="1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20"/>
      <c r="B11" s="21"/>
      <c r="C11" s="1"/>
      <c r="D11" s="20"/>
      <c r="E11" s="21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2"/>
      <c r="C12" s="1"/>
      <c r="D12" s="1"/>
      <c r="E12" s="2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9" t="s">
        <v>47</v>
      </c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0" t="s">
        <v>15</v>
      </c>
      <c r="B15" s="11" t="s">
        <v>5</v>
      </c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45" t="s">
        <v>46</v>
      </c>
      <c r="B16" s="46">
        <v>1.0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7" t="s">
        <v>13</v>
      </c>
      <c r="B17" s="33">
        <f>SUM($B$15:B16)</f>
        <v>1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20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9" t="s">
        <v>48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6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23</v>
      </c>
      <c r="B22" s="11" t="s">
        <v>5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45" t="s">
        <v>46</v>
      </c>
      <c r="B23" s="46">
        <v>1.0</v>
      </c>
      <c r="C23" s="1"/>
      <c r="D23" s="1"/>
      <c r="E23" s="39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7" t="s">
        <v>13</v>
      </c>
      <c r="B24" s="33">
        <f>SUM($B$22:B23)</f>
        <v>1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0"/>
      <c r="B25" s="2"/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2"/>
      <c r="C26" s="1"/>
      <c r="D26" s="1"/>
      <c r="E26" s="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2"/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29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49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45" t="s">
        <v>50</v>
      </c>
      <c r="B9" s="25">
        <v>0.9745</v>
      </c>
      <c r="C9" s="1"/>
      <c r="D9" s="16"/>
      <c r="E9" s="47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45" t="s">
        <v>46</v>
      </c>
      <c r="B10" s="48">
        <v>0.0254532017133772</v>
      </c>
      <c r="C10" s="1"/>
      <c r="D10" s="49"/>
      <c r="E10" s="47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7" t="s">
        <v>13</v>
      </c>
      <c r="B11" s="50">
        <v>0.9999999997340442</v>
      </c>
      <c r="C11" s="1"/>
      <c r="D11" s="8"/>
      <c r="E11" s="8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20"/>
      <c r="B12" s="21"/>
      <c r="C12" s="1"/>
      <c r="D12" s="20"/>
      <c r="E12" s="21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.0" customHeight="1">
      <c r="A14" s="9" t="s">
        <v>47</v>
      </c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2"/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0" t="s">
        <v>15</v>
      </c>
      <c r="B16" s="11" t="s">
        <v>5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45" t="s">
        <v>51</v>
      </c>
      <c r="B17" s="25">
        <v>0.9745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45" t="s">
        <v>46</v>
      </c>
      <c r="B18" s="48">
        <v>0.0254532017133772</v>
      </c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7" t="s">
        <v>13</v>
      </c>
      <c r="B19" s="50">
        <v>0.9999999997340442</v>
      </c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20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9" t="s">
        <v>48</v>
      </c>
      <c r="B22" s="2"/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6"/>
      <c r="B23" s="2"/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0" t="s">
        <v>23</v>
      </c>
      <c r="B24" s="11" t="s">
        <v>5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45" t="s">
        <v>50</v>
      </c>
      <c r="B25" s="25">
        <v>0.9745</v>
      </c>
      <c r="C25" s="1"/>
      <c r="D25" s="19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45" t="s">
        <v>46</v>
      </c>
      <c r="B26" s="48">
        <v>0.0254532017133772</v>
      </c>
      <c r="C26" s="19"/>
      <c r="D26" s="1"/>
      <c r="E26" s="39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7" t="s">
        <v>13</v>
      </c>
      <c r="B27" s="50">
        <v>0.9999999997340442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0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">
    <mergeCell ref="D25:E2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